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 Ratio Oct-Dec 2020" sheetId="1" r:id="rId1"/>
  </sheets>
  <definedNames>
    <definedName name="_xlnm.Print_Area" localSheetId="0">'CT Ratio Oct-Dec 2020'!$A$1:$O$56</definedName>
  </definedNames>
  <calcPr calcId="124519"/>
</workbook>
</file>

<file path=xl/calcChain.xml><?xml version="1.0" encoding="utf-8"?>
<calcChain xmlns="http://schemas.openxmlformats.org/spreadsheetml/2006/main">
  <c r="M60" i="1"/>
  <c r="L60"/>
  <c r="K60"/>
  <c r="J60"/>
  <c r="I60"/>
  <c r="H60"/>
  <c r="G60"/>
  <c r="F60"/>
  <c r="D60"/>
  <c r="B60"/>
  <c r="O59"/>
  <c r="C59"/>
  <c r="O58"/>
  <c r="C58" s="1"/>
  <c r="O57"/>
  <c r="C57"/>
  <c r="C56"/>
  <c r="O55"/>
  <c r="C55"/>
  <c r="O54"/>
  <c r="C54" s="1"/>
  <c r="C53"/>
  <c r="O52"/>
  <c r="C52"/>
  <c r="O51"/>
  <c r="C51" s="1"/>
  <c r="O50"/>
  <c r="C50"/>
  <c r="O49"/>
  <c r="C49" s="1"/>
  <c r="O48"/>
  <c r="C48"/>
  <c r="O47"/>
  <c r="C47" s="1"/>
  <c r="O46"/>
  <c r="C46"/>
  <c r="O45"/>
  <c r="C45" s="1"/>
  <c r="O44"/>
  <c r="C44"/>
  <c r="O43"/>
  <c r="C43" s="1"/>
  <c r="C42"/>
  <c r="O41"/>
  <c r="C41" s="1"/>
  <c r="O40"/>
  <c r="C40"/>
  <c r="O39"/>
  <c r="C39" s="1"/>
  <c r="O38"/>
  <c r="C38"/>
  <c r="O37"/>
  <c r="C37" s="1"/>
  <c r="O36"/>
  <c r="C36"/>
  <c r="O35"/>
  <c r="C35" s="1"/>
  <c r="O34"/>
  <c r="C34"/>
  <c r="O33"/>
  <c r="C33" s="1"/>
  <c r="C32"/>
  <c r="O31"/>
  <c r="C31"/>
  <c r="O30"/>
  <c r="C30" s="1"/>
  <c r="O29"/>
  <c r="C29"/>
  <c r="O28"/>
  <c r="C28" s="1"/>
  <c r="O27"/>
  <c r="C27"/>
  <c r="O26"/>
  <c r="C26" s="1"/>
  <c r="O25"/>
  <c r="C25"/>
  <c r="O24"/>
  <c r="C24" s="1"/>
  <c r="O23"/>
  <c r="C23"/>
  <c r="O22"/>
  <c r="C22" s="1"/>
  <c r="O21"/>
  <c r="C21"/>
  <c r="O20"/>
  <c r="C20" s="1"/>
  <c r="O19"/>
  <c r="C19"/>
  <c r="O18"/>
  <c r="C18" s="1"/>
  <c r="O17"/>
  <c r="C17"/>
  <c r="O16"/>
  <c r="C16" s="1"/>
  <c r="O15"/>
  <c r="C15"/>
  <c r="O14"/>
  <c r="C14" s="1"/>
  <c r="O13"/>
  <c r="C13"/>
  <c r="C12"/>
  <c r="O11"/>
  <c r="C11"/>
  <c r="O10"/>
  <c r="C10" s="1"/>
  <c r="O9"/>
  <c r="C9"/>
  <c r="O8"/>
  <c r="C8" s="1"/>
  <c r="O7"/>
  <c r="C7"/>
  <c r="O6"/>
  <c r="C6" s="1"/>
  <c r="O60" l="1"/>
  <c r="C60" s="1"/>
</calcChain>
</file>

<file path=xl/sharedStrings.xml><?xml version="1.0" encoding="utf-8"?>
<sst xmlns="http://schemas.openxmlformats.org/spreadsheetml/2006/main" count="90" uniqueCount="81">
  <si>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</si>
  <si>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</si>
  <si>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</si>
  <si>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</si>
  <si>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</si>
  <si>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</si>
  <si>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</si>
  <si>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</si>
  <si>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</si>
  <si>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</si>
  <si>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</si>
  <si>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</si>
  <si>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</si>
  <si>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</si>
  <si>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</si>
  <si>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</si>
  <si>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</si>
  <si>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</si>
  <si>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</si>
  <si>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</si>
  <si>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</si>
  <si>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</si>
  <si>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</si>
  <si>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</si>
  <si>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</si>
  <si>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</si>
  <si>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</si>
  <si>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</si>
  <si>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</si>
  <si>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</si>
  <si>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</si>
  <si>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</si>
  <si>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</si>
  <si>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</si>
  <si>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</si>
  <si>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</si>
  <si>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</si>
  <si>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</si>
  <si>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</si>
  <si>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</si>
  <si>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</si>
  <si>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</si>
  <si>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</si>
  <si>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</si>
  <si>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</si>
  <si>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</si>
  <si>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</si>
  <si>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</si>
  <si>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</si>
  <si>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</si>
  <si>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</si>
  <si>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</si>
  <si>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</si>
  <si>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</si>
  <si>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</si>
  <si>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</si>
  <si>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</si>
  <si>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</si>
  <si>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</si>
  <si>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</si>
  <si>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</si>
  <si>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</si>
  <si>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</si>
  <si>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</si>
  <si>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</si>
  <si>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</si>
  <si>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</si>
  <si>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</si>
  <si>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</si>
  <si>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</si>
  <si>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Total</t>
  </si>
  <si>
    <t>CT RATIO : Blood product consumption by wards Oct-Dec 2020</t>
  </si>
  <si>
    <t>Abbreviation: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</si>
  <si>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</si>
  <si>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</si>
  <si>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</si>
  <si>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</si>
  <si>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</si>
  <si>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</si>
  <si>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</si>
  <si>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Nota: Crossmatched termasuk "Physical crossmatched" dan "Electronic crossmatched"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</si>
</sst>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6" fillId="0" borderId="0" xfId="1" applyFont="1" applyBorder="1"/>
    <xf numFmtId="0" fontId="1" fillId="0" borderId="0" xfId="0" applyFont="1"/>
    <xf numFmtId="0" fontId="7" fillId="3" borderId="2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0" fontId="5" fillId="0" borderId="0" xfId="1" applyFont="1" applyBorder="1"/>
    <xf numFmtId="0" fontId="7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9" fillId="2" borderId="8" xfId="1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0" xfId="1" applyFont="1" applyBorder="1"/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/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5" fillId="2" borderId="0" xfId="1" applyFont="1" applyFill="1" applyBorder="1"/>
    <xf numFmtId="0" fontId="2" fillId="0" borderId="0" xfId="0" applyFont="1"/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164" fontId="14" fillId="2" borderId="8" xfId="1" applyNumberFormat="1" applyFont="1" applyFill="1" applyBorder="1" applyAlignment="1">
      <alignment horizontal="center"/>
    </xf>
    <xf numFmtId="0" fontId="14" fillId="0" borderId="8" xfId="1" applyFont="1" applyFill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0" fontId="16" fillId="0" borderId="0" xfId="1" applyFont="1"/>
    <xf numFmtId="0" fontId="17" fillId="2" borderId="0" xfId="1" applyFont="1" applyFill="1" applyAlignment="1">
      <alignment horizontal="center"/>
    </xf>
    <xf numFmtId="0" fontId="17" fillId="0" borderId="0" xfId="1" applyFont="1"/>
    <xf numFmtId="0" fontId="17" fillId="2" borderId="0" xfId="1" applyFont="1" applyFill="1"/>
    <xf numFmtId="0" fontId="18" fillId="4" borderId="9" xfId="0" applyFont="1" applyFill="1" applyBorder="1"/>
    <xf numFmtId="0" fontId="18" fillId="4" borderId="10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3" fillId="0" borderId="12" xfId="0" applyFont="1" applyBorder="1"/>
    <xf numFmtId="0" fontId="13" fillId="0" borderId="0" xfId="0" applyFont="1" applyBorder="1"/>
    <xf numFmtId="0" fontId="19" fillId="0" borderId="12" xfId="3" applyFont="1" applyBorder="1"/>
    <xf numFmtId="0" fontId="19" fillId="0" borderId="0" xfId="3" applyFont="1" applyBorder="1"/>
    <xf numFmtId="0" fontId="13" fillId="0" borderId="1" xfId="0" applyFont="1" applyBorder="1"/>
    <xf numFmtId="0" fontId="13" fillId="0" borderId="13" xfId="0" applyFont="1" applyBorder="1"/>
    <xf numFmtId="0" fontId="13" fillId="0" borderId="14" xfId="0" applyFont="1" applyBorder="1"/>
    <xf numFmtId="0" fontId="1" fillId="0" borderId="15" xfId="0" applyFont="1" applyBorder="1"/>
    <xf numFmtId="0" fontId="16" fillId="0" borderId="0" xfId="0" applyFont="1"/>
    <xf numFmtId="0" fontId="17" fillId="0" borderId="0" xfId="0" applyFont="1"/>
    <xf numFmtId="0" fontId="14" fillId="0" borderId="8" xfId="1" applyFont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20" fillId="0" borderId="0" xfId="1" applyFont="1" applyBorder="1"/>
    <xf numFmtId="0" fontId="21" fillId="0" borderId="0" xfId="0" applyFont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316"/>
  <sheetViews>
    <sheetView tabSelected="1" topLeftCell="A16" zoomScale="90" zoomScaleNormal="90" workbookViewId="0">
      <selection activeCell="S59" sqref="S59"/>
    </sheetView>
  </sheetViews>
  <sheetFormatPr defaultColWidth="8.7109375" defaultRowHeight="15"/>
  <cols>
    <col min="1" max="1" width="9.7109375" style="5" customWidth="1"/>
    <col min="2" max="2" width="14.5703125" style="5" bestFit="1" customWidth="1"/>
    <col min="3" max="3" width="8.28515625" style="33" bestFit="1" customWidth="1"/>
    <col min="4" max="4" width="4.28515625" style="33" bestFit="1" customWidth="1"/>
    <col min="5" max="5" width="8.5703125" style="33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35" bestFit="1" customWidth="1"/>
    <col min="16" max="16" width="2.85546875" style="34" customWidth="1"/>
    <col min="17" max="17" width="11.42578125" style="5" customWidth="1"/>
    <col min="18" max="16384" width="8.7109375" style="5"/>
  </cols>
  <sheetData>
    <row r="1" spans="1:21" ht="15.75">
      <c r="A1" s="44" t="s">
        <v>71</v>
      </c>
      <c r="B1" s="44"/>
      <c r="C1" s="45"/>
      <c r="D1" s="46"/>
      <c r="E1" s="47"/>
      <c r="F1" s="44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>
      <c r="A2" s="6" t="s">
        <v>0</v>
      </c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7"/>
      <c r="O2" s="6" t="s">
        <v>2</v>
      </c>
      <c r="P2" s="8"/>
    </row>
    <row r="3" spans="1:21">
      <c r="A3" s="9"/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8" t="s">
        <v>12</v>
      </c>
      <c r="L3" s="39"/>
      <c r="M3" s="39"/>
      <c r="N3" s="40"/>
      <c r="O3" s="10" t="s">
        <v>13</v>
      </c>
      <c r="P3" s="11"/>
    </row>
    <row r="4" spans="1:21">
      <c r="A4" s="12"/>
      <c r="B4" s="13"/>
      <c r="C4" s="13"/>
      <c r="D4" s="13"/>
      <c r="E4" s="13"/>
      <c r="F4" s="13"/>
      <c r="G4" s="13"/>
      <c r="H4" s="13"/>
      <c r="I4" s="13"/>
      <c r="J4" s="13" t="s">
        <v>14</v>
      </c>
      <c r="K4" s="14" t="s">
        <v>5</v>
      </c>
      <c r="L4" s="14" t="s">
        <v>7</v>
      </c>
      <c r="M4" s="14" t="s">
        <v>8</v>
      </c>
      <c r="N4" s="14" t="s">
        <v>9</v>
      </c>
      <c r="O4" s="13" t="s">
        <v>15</v>
      </c>
      <c r="P4" s="11"/>
    </row>
    <row r="5" spans="1:21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21">
      <c r="A6" s="19" t="s">
        <v>16</v>
      </c>
      <c r="B6" s="20">
        <v>957</v>
      </c>
      <c r="C6" s="21">
        <f t="shared" ref="C6:C54" si="0">B6/O6</f>
        <v>1.2608695652173914</v>
      </c>
      <c r="D6" s="20"/>
      <c r="E6" s="22"/>
      <c r="F6" s="20">
        <v>720</v>
      </c>
      <c r="G6" s="20">
        <v>39</v>
      </c>
      <c r="H6" s="20"/>
      <c r="I6" s="20"/>
      <c r="J6" s="20"/>
      <c r="K6" s="20"/>
      <c r="L6" s="20"/>
      <c r="M6" s="20"/>
      <c r="N6" s="20"/>
      <c r="O6" s="20">
        <f t="shared" ref="O6:O11" si="1">SUM(D6:N6)</f>
        <v>759</v>
      </c>
      <c r="P6" s="18"/>
      <c r="Q6" s="48" t="s">
        <v>72</v>
      </c>
      <c r="R6" s="49"/>
      <c r="S6" s="50"/>
      <c r="T6" s="50"/>
      <c r="U6" s="51"/>
    </row>
    <row r="7" spans="1:21">
      <c r="A7" s="19" t="s">
        <v>17</v>
      </c>
      <c r="B7" s="20">
        <v>441</v>
      </c>
      <c r="C7" s="21">
        <f t="shared" si="0"/>
        <v>1.2970588235294118</v>
      </c>
      <c r="D7" s="23"/>
      <c r="E7" s="24"/>
      <c r="F7" s="20">
        <v>295</v>
      </c>
      <c r="G7" s="20">
        <v>45</v>
      </c>
      <c r="H7" s="20"/>
      <c r="I7" s="20"/>
      <c r="J7" s="20"/>
      <c r="K7" s="20"/>
      <c r="L7" s="20"/>
      <c r="M7" s="20"/>
      <c r="N7" s="20"/>
      <c r="O7" s="20">
        <f t="shared" si="1"/>
        <v>340</v>
      </c>
      <c r="P7" s="18"/>
      <c r="Q7" s="52" t="s">
        <v>5</v>
      </c>
      <c r="R7" s="53" t="s">
        <v>73</v>
      </c>
      <c r="S7" s="53"/>
      <c r="T7" s="34"/>
      <c r="U7" s="35"/>
    </row>
    <row r="8" spans="1:21">
      <c r="A8" s="19" t="s">
        <v>18</v>
      </c>
      <c r="B8" s="23">
        <v>9</v>
      </c>
      <c r="C8" s="21">
        <f t="shared" si="0"/>
        <v>1</v>
      </c>
      <c r="D8" s="23"/>
      <c r="E8" s="24"/>
      <c r="F8" s="20">
        <v>9</v>
      </c>
      <c r="G8" s="20"/>
      <c r="H8" s="20"/>
      <c r="I8" s="20"/>
      <c r="J8" s="20"/>
      <c r="K8" s="20"/>
      <c r="L8" s="20"/>
      <c r="M8" s="23"/>
      <c r="N8" s="23"/>
      <c r="O8" s="23">
        <f t="shared" si="1"/>
        <v>9</v>
      </c>
      <c r="P8" s="18"/>
      <c r="Q8" s="54" t="s">
        <v>7</v>
      </c>
      <c r="R8" s="55" t="s">
        <v>74</v>
      </c>
      <c r="S8" s="55"/>
      <c r="T8" s="55"/>
      <c r="U8" s="56"/>
    </row>
    <row r="9" spans="1:21">
      <c r="A9" s="19" t="s">
        <v>19</v>
      </c>
      <c r="B9" s="20">
        <v>196</v>
      </c>
      <c r="C9" s="21">
        <f t="shared" si="0"/>
        <v>1.2173913043478262</v>
      </c>
      <c r="D9" s="23"/>
      <c r="E9" s="24"/>
      <c r="F9" s="20">
        <v>160</v>
      </c>
      <c r="G9" s="20">
        <v>1</v>
      </c>
      <c r="H9" s="20"/>
      <c r="I9" s="20"/>
      <c r="J9" s="20"/>
      <c r="K9" s="20"/>
      <c r="L9" s="20"/>
      <c r="M9" s="20"/>
      <c r="N9" s="20"/>
      <c r="O9" s="20">
        <f t="shared" si="1"/>
        <v>161</v>
      </c>
      <c r="P9" s="18"/>
      <c r="Q9" s="54" t="s">
        <v>8</v>
      </c>
      <c r="R9" s="55" t="s">
        <v>75</v>
      </c>
      <c r="S9" s="55"/>
      <c r="T9" s="55"/>
      <c r="U9" s="56"/>
    </row>
    <row r="10" spans="1:21">
      <c r="A10" s="19" t="s">
        <v>20</v>
      </c>
      <c r="B10" s="20">
        <v>133</v>
      </c>
      <c r="C10" s="21">
        <f t="shared" si="0"/>
        <v>1.5113636363636365</v>
      </c>
      <c r="D10" s="23"/>
      <c r="E10" s="24"/>
      <c r="F10" s="20">
        <v>84</v>
      </c>
      <c r="G10" s="20">
        <v>4</v>
      </c>
      <c r="H10" s="20"/>
      <c r="I10" s="20"/>
      <c r="J10" s="20"/>
      <c r="K10" s="20"/>
      <c r="L10" s="20"/>
      <c r="M10" s="20"/>
      <c r="N10" s="20"/>
      <c r="O10" s="20">
        <f t="shared" si="1"/>
        <v>88</v>
      </c>
      <c r="P10" s="18"/>
      <c r="Q10" s="52" t="s">
        <v>9</v>
      </c>
      <c r="R10" s="53" t="s">
        <v>76</v>
      </c>
      <c r="S10" s="53"/>
      <c r="T10" s="53"/>
      <c r="U10" s="35"/>
    </row>
    <row r="11" spans="1:21">
      <c r="A11" s="19" t="s">
        <v>21</v>
      </c>
      <c r="B11" s="20">
        <v>4</v>
      </c>
      <c r="C11" s="21">
        <f t="shared" si="0"/>
        <v>1.3333333333333333</v>
      </c>
      <c r="D11" s="23"/>
      <c r="E11" s="24"/>
      <c r="F11" s="20">
        <v>3</v>
      </c>
      <c r="G11" s="20"/>
      <c r="H11" s="20"/>
      <c r="I11" s="20"/>
      <c r="J11" s="20"/>
      <c r="K11" s="20"/>
      <c r="L11" s="20"/>
      <c r="M11" s="20"/>
      <c r="N11" s="20"/>
      <c r="O11" s="20">
        <f t="shared" si="1"/>
        <v>3</v>
      </c>
      <c r="P11" s="18"/>
      <c r="Q11" s="52" t="s">
        <v>10</v>
      </c>
      <c r="R11" s="53" t="s">
        <v>77</v>
      </c>
      <c r="S11" s="53"/>
      <c r="T11" s="53"/>
      <c r="U11" s="35"/>
    </row>
    <row r="12" spans="1:21">
      <c r="A12" s="19" t="s">
        <v>22</v>
      </c>
      <c r="B12" s="20"/>
      <c r="C12" s="21" t="e">
        <f t="shared" si="0"/>
        <v>#DIV/0!</v>
      </c>
      <c r="D12" s="23"/>
      <c r="E12" s="24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8"/>
      <c r="Q12" s="57" t="s">
        <v>78</v>
      </c>
      <c r="R12" s="58" t="s">
        <v>79</v>
      </c>
      <c r="S12" s="58"/>
      <c r="T12" s="58"/>
      <c r="U12" s="59"/>
    </row>
    <row r="13" spans="1:21">
      <c r="A13" s="19" t="s">
        <v>23</v>
      </c>
      <c r="B13" s="20">
        <v>47</v>
      </c>
      <c r="C13" s="21">
        <f t="shared" si="0"/>
        <v>1.236842105263158</v>
      </c>
      <c r="D13" s="23"/>
      <c r="E13" s="24"/>
      <c r="F13" s="20">
        <v>37</v>
      </c>
      <c r="G13" s="20">
        <v>1</v>
      </c>
      <c r="H13" s="20"/>
      <c r="I13" s="20"/>
      <c r="J13" s="20"/>
      <c r="K13" s="20"/>
      <c r="L13" s="20"/>
      <c r="M13" s="20"/>
      <c r="N13" s="20"/>
      <c r="O13" s="20">
        <f>SUM(D13:N13)</f>
        <v>38</v>
      </c>
      <c r="P13" s="18"/>
    </row>
    <row r="14" spans="1:21">
      <c r="A14" s="19" t="s">
        <v>24</v>
      </c>
      <c r="B14" s="20">
        <v>75</v>
      </c>
      <c r="C14" s="21">
        <f t="shared" si="0"/>
        <v>1.25</v>
      </c>
      <c r="D14" s="23"/>
      <c r="E14" s="24"/>
      <c r="F14" s="20">
        <v>60</v>
      </c>
      <c r="G14" s="20"/>
      <c r="H14" s="20"/>
      <c r="I14" s="20"/>
      <c r="J14" s="20"/>
      <c r="K14" s="20"/>
      <c r="L14" s="20"/>
      <c r="M14" s="20"/>
      <c r="N14" s="20"/>
      <c r="O14" s="20">
        <f>SUM(D14:N14)</f>
        <v>60</v>
      </c>
      <c r="P14" s="18"/>
    </row>
    <row r="15" spans="1:21">
      <c r="A15" s="19" t="s">
        <v>25</v>
      </c>
      <c r="B15" s="20">
        <v>266</v>
      </c>
      <c r="C15" s="21">
        <f t="shared" si="0"/>
        <v>1.3641025641025641</v>
      </c>
      <c r="D15" s="23"/>
      <c r="E15" s="24"/>
      <c r="F15" s="20">
        <v>14</v>
      </c>
      <c r="G15" s="20">
        <v>138</v>
      </c>
      <c r="H15" s="20"/>
      <c r="I15" s="20"/>
      <c r="J15" s="20">
        <v>7</v>
      </c>
      <c r="K15" s="20"/>
      <c r="L15" s="20"/>
      <c r="M15" s="20">
        <v>36</v>
      </c>
      <c r="N15" s="20"/>
      <c r="O15" s="20">
        <f>SUM(D15:N15)</f>
        <v>195</v>
      </c>
      <c r="P15" s="18"/>
    </row>
    <row r="16" spans="1:21">
      <c r="A16" s="19" t="s">
        <v>26</v>
      </c>
      <c r="B16" s="20">
        <v>641</v>
      </c>
      <c r="C16" s="21">
        <f t="shared" si="0"/>
        <v>1.3755364806866952</v>
      </c>
      <c r="D16" s="23"/>
      <c r="E16" s="24"/>
      <c r="F16" s="20">
        <v>48</v>
      </c>
      <c r="G16" s="20">
        <v>413</v>
      </c>
      <c r="H16" s="20"/>
      <c r="I16" s="20"/>
      <c r="J16" s="20">
        <v>2</v>
      </c>
      <c r="K16" s="20"/>
      <c r="L16" s="20"/>
      <c r="M16" s="20">
        <v>3</v>
      </c>
      <c r="N16" s="20"/>
      <c r="O16" s="20">
        <f>SUM(D16:N16)</f>
        <v>466</v>
      </c>
      <c r="P16" s="18"/>
    </row>
    <row r="17" spans="1:16">
      <c r="A17" s="19" t="s">
        <v>27</v>
      </c>
      <c r="B17" s="20">
        <v>4</v>
      </c>
      <c r="C17" s="21">
        <f t="shared" si="0"/>
        <v>1.3333333333333333</v>
      </c>
      <c r="D17" s="23"/>
      <c r="E17" s="24"/>
      <c r="F17" s="20"/>
      <c r="G17" s="20"/>
      <c r="H17" s="20"/>
      <c r="I17" s="20"/>
      <c r="J17" s="20"/>
      <c r="K17" s="20"/>
      <c r="L17" s="20"/>
      <c r="M17" s="20">
        <v>3</v>
      </c>
      <c r="N17" s="20"/>
      <c r="O17" s="20">
        <f t="shared" ref="O17:O31" si="2">SUM(D17:N17)</f>
        <v>3</v>
      </c>
      <c r="P17" s="18"/>
    </row>
    <row r="18" spans="1:16">
      <c r="A18" s="19" t="s">
        <v>28</v>
      </c>
      <c r="B18" s="20">
        <v>445</v>
      </c>
      <c r="C18" s="21">
        <f t="shared" si="0"/>
        <v>1.2535211267605635</v>
      </c>
      <c r="D18" s="23"/>
      <c r="E18" s="24"/>
      <c r="F18" s="20">
        <v>353</v>
      </c>
      <c r="G18" s="20">
        <v>2</v>
      </c>
      <c r="H18" s="20"/>
      <c r="I18" s="20"/>
      <c r="J18" s="20"/>
      <c r="K18" s="20"/>
      <c r="L18" s="20"/>
      <c r="M18" s="20"/>
      <c r="N18" s="20"/>
      <c r="O18" s="20">
        <f t="shared" si="2"/>
        <v>355</v>
      </c>
      <c r="P18" s="18"/>
    </row>
    <row r="19" spans="1:16">
      <c r="A19" s="19" t="s">
        <v>29</v>
      </c>
      <c r="B19" s="20">
        <v>112</v>
      </c>
      <c r="C19" s="21">
        <f t="shared" si="0"/>
        <v>1.3658536585365855</v>
      </c>
      <c r="D19" s="23"/>
      <c r="E19" s="24"/>
      <c r="F19" s="20">
        <v>82</v>
      </c>
      <c r="G19" s="20"/>
      <c r="H19" s="20"/>
      <c r="I19" s="20"/>
      <c r="J19" s="20"/>
      <c r="K19" s="20"/>
      <c r="L19" s="20"/>
      <c r="M19" s="20"/>
      <c r="N19" s="20"/>
      <c r="O19" s="20">
        <f t="shared" si="2"/>
        <v>82</v>
      </c>
      <c r="P19" s="18"/>
    </row>
    <row r="20" spans="1:16" s="65" customFormat="1">
      <c r="A20" s="42" t="s">
        <v>30</v>
      </c>
      <c r="B20" s="62">
        <v>27</v>
      </c>
      <c r="C20" s="41">
        <f t="shared" si="0"/>
        <v>2.4545454545454546</v>
      </c>
      <c r="D20" s="62"/>
      <c r="E20" s="63"/>
      <c r="F20" s="62">
        <v>11</v>
      </c>
      <c r="G20" s="62"/>
      <c r="H20" s="62"/>
      <c r="I20" s="62"/>
      <c r="J20" s="62"/>
      <c r="K20" s="62"/>
      <c r="L20" s="62"/>
      <c r="M20" s="62"/>
      <c r="N20" s="62"/>
      <c r="O20" s="62">
        <f t="shared" si="2"/>
        <v>11</v>
      </c>
      <c r="P20" s="64"/>
    </row>
    <row r="21" spans="1:16" s="65" customFormat="1">
      <c r="A21" s="42" t="s">
        <v>31</v>
      </c>
      <c r="B21" s="62">
        <v>17</v>
      </c>
      <c r="C21" s="41">
        <f t="shared" si="0"/>
        <v>3.4</v>
      </c>
      <c r="D21" s="62"/>
      <c r="E21" s="63"/>
      <c r="F21" s="62">
        <v>5</v>
      </c>
      <c r="G21" s="62"/>
      <c r="H21" s="62"/>
      <c r="I21" s="62"/>
      <c r="J21" s="62"/>
      <c r="K21" s="62"/>
      <c r="L21" s="62"/>
      <c r="M21" s="62"/>
      <c r="N21" s="62"/>
      <c r="O21" s="62">
        <f t="shared" si="2"/>
        <v>5</v>
      </c>
      <c r="P21" s="64"/>
    </row>
    <row r="22" spans="1:16">
      <c r="A22" s="19" t="s">
        <v>32</v>
      </c>
      <c r="B22" s="20">
        <v>287</v>
      </c>
      <c r="C22" s="21">
        <f t="shared" si="0"/>
        <v>1.3732057416267942</v>
      </c>
      <c r="D22" s="23"/>
      <c r="E22" s="24"/>
      <c r="F22" s="20">
        <v>207</v>
      </c>
      <c r="G22" s="20">
        <v>2</v>
      </c>
      <c r="H22" s="20"/>
      <c r="I22" s="20"/>
      <c r="J22" s="20"/>
      <c r="K22" s="20"/>
      <c r="L22" s="20"/>
      <c r="M22" s="20"/>
      <c r="N22" s="20"/>
      <c r="O22" s="20">
        <f t="shared" si="2"/>
        <v>209</v>
      </c>
      <c r="P22" s="18"/>
    </row>
    <row r="23" spans="1:16">
      <c r="A23" s="19" t="s">
        <v>33</v>
      </c>
      <c r="B23" s="20">
        <v>176</v>
      </c>
      <c r="C23" s="21">
        <f t="shared" si="0"/>
        <v>1.3134328358208955</v>
      </c>
      <c r="D23" s="23"/>
      <c r="E23" s="24"/>
      <c r="F23" s="20">
        <v>95</v>
      </c>
      <c r="G23" s="20">
        <v>38</v>
      </c>
      <c r="H23" s="20"/>
      <c r="I23" s="20"/>
      <c r="J23" s="20"/>
      <c r="K23" s="20"/>
      <c r="L23" s="20"/>
      <c r="M23" s="20">
        <v>1</v>
      </c>
      <c r="N23" s="20"/>
      <c r="O23" s="20">
        <f t="shared" si="2"/>
        <v>134</v>
      </c>
      <c r="P23" s="18"/>
    </row>
    <row r="24" spans="1:16">
      <c r="A24" s="19" t="s">
        <v>34</v>
      </c>
      <c r="B24" s="20">
        <v>10</v>
      </c>
      <c r="C24" s="21">
        <f t="shared" si="0"/>
        <v>1.6666666666666667</v>
      </c>
      <c r="D24" s="23"/>
      <c r="E24" s="24"/>
      <c r="F24" s="20">
        <v>6</v>
      </c>
      <c r="G24" s="20"/>
      <c r="H24" s="20"/>
      <c r="I24" s="20"/>
      <c r="J24" s="20"/>
      <c r="K24" s="20"/>
      <c r="L24" s="20"/>
      <c r="M24" s="20"/>
      <c r="N24" s="20"/>
      <c r="O24" s="20">
        <f t="shared" si="2"/>
        <v>6</v>
      </c>
      <c r="P24" s="18"/>
    </row>
    <row r="25" spans="1:16">
      <c r="A25" s="19" t="s">
        <v>35</v>
      </c>
      <c r="B25" s="20">
        <v>225</v>
      </c>
      <c r="C25" s="21">
        <f t="shared" si="0"/>
        <v>1.5100671140939597</v>
      </c>
      <c r="D25" s="23"/>
      <c r="E25" s="24"/>
      <c r="F25" s="20">
        <v>149</v>
      </c>
      <c r="G25" s="20"/>
      <c r="H25" s="20"/>
      <c r="I25" s="20"/>
      <c r="J25" s="20"/>
      <c r="K25" s="20"/>
      <c r="L25" s="20"/>
      <c r="M25" s="20"/>
      <c r="N25" s="20"/>
      <c r="O25" s="20">
        <f t="shared" si="2"/>
        <v>149</v>
      </c>
      <c r="P25" s="18"/>
    </row>
    <row r="26" spans="1:16" ht="15.6" customHeight="1">
      <c r="A26" s="19" t="s">
        <v>36</v>
      </c>
      <c r="B26" s="20">
        <v>5</v>
      </c>
      <c r="C26" s="21">
        <f t="shared" si="0"/>
        <v>1.25</v>
      </c>
      <c r="D26" s="23"/>
      <c r="E26" s="24"/>
      <c r="F26" s="20">
        <v>4</v>
      </c>
      <c r="G26" s="20"/>
      <c r="H26" s="20"/>
      <c r="I26" s="20"/>
      <c r="J26" s="20"/>
      <c r="K26" s="20"/>
      <c r="L26" s="20"/>
      <c r="M26" s="20"/>
      <c r="N26" s="20"/>
      <c r="O26" s="20">
        <f t="shared" si="2"/>
        <v>4</v>
      </c>
      <c r="P26" s="18"/>
    </row>
    <row r="27" spans="1:16" ht="15.6" customHeight="1">
      <c r="A27" s="19" t="s">
        <v>37</v>
      </c>
      <c r="B27" s="20">
        <v>21</v>
      </c>
      <c r="C27" s="21">
        <f t="shared" si="0"/>
        <v>1.3125</v>
      </c>
      <c r="D27" s="23"/>
      <c r="E27" s="24"/>
      <c r="F27" s="20">
        <v>16</v>
      </c>
      <c r="G27" s="20"/>
      <c r="H27" s="20"/>
      <c r="I27" s="20"/>
      <c r="J27" s="20"/>
      <c r="K27" s="20"/>
      <c r="L27" s="20"/>
      <c r="M27" s="20"/>
      <c r="N27" s="20"/>
      <c r="O27" s="20">
        <f t="shared" si="2"/>
        <v>16</v>
      </c>
      <c r="P27" s="18"/>
    </row>
    <row r="28" spans="1:16">
      <c r="A28" s="19" t="s">
        <v>38</v>
      </c>
      <c r="B28" s="20">
        <v>114</v>
      </c>
      <c r="C28" s="21">
        <f t="shared" si="0"/>
        <v>1.3255813953488371</v>
      </c>
      <c r="D28" s="23"/>
      <c r="E28" s="24"/>
      <c r="F28" s="20">
        <v>86</v>
      </c>
      <c r="G28" s="20"/>
      <c r="H28" s="20"/>
      <c r="I28" s="20"/>
      <c r="J28" s="20"/>
      <c r="K28" s="20"/>
      <c r="L28" s="20"/>
      <c r="M28" s="20"/>
      <c r="N28" s="20"/>
      <c r="O28" s="20">
        <f t="shared" si="2"/>
        <v>86</v>
      </c>
      <c r="P28" s="18"/>
    </row>
    <row r="29" spans="1:16">
      <c r="A29" s="19" t="s">
        <v>39</v>
      </c>
      <c r="B29" s="20">
        <v>71</v>
      </c>
      <c r="C29" s="21">
        <f t="shared" si="0"/>
        <v>1.3396226415094339</v>
      </c>
      <c r="D29" s="23"/>
      <c r="E29" s="24"/>
      <c r="F29" s="20">
        <v>53</v>
      </c>
      <c r="G29" s="20"/>
      <c r="H29" s="20"/>
      <c r="I29" s="20"/>
      <c r="J29" s="20"/>
      <c r="K29" s="20"/>
      <c r="L29" s="20"/>
      <c r="M29" s="20"/>
      <c r="N29" s="20"/>
      <c r="O29" s="20">
        <f t="shared" si="2"/>
        <v>53</v>
      </c>
      <c r="P29" s="18"/>
    </row>
    <row r="30" spans="1:16">
      <c r="A30" s="19" t="s">
        <v>40</v>
      </c>
      <c r="B30" s="20">
        <v>177</v>
      </c>
      <c r="C30" s="21">
        <f t="shared" si="0"/>
        <v>1.3111111111111111</v>
      </c>
      <c r="D30" s="23"/>
      <c r="E30" s="24"/>
      <c r="F30" s="20">
        <v>135</v>
      </c>
      <c r="G30" s="20"/>
      <c r="H30" s="20"/>
      <c r="I30" s="20"/>
      <c r="J30" s="20"/>
      <c r="K30" s="20"/>
      <c r="L30" s="20"/>
      <c r="M30" s="20"/>
      <c r="N30" s="20"/>
      <c r="O30" s="20">
        <f t="shared" si="2"/>
        <v>135</v>
      </c>
      <c r="P30" s="18"/>
    </row>
    <row r="31" spans="1:16">
      <c r="A31" s="19" t="s">
        <v>41</v>
      </c>
      <c r="B31" s="20">
        <v>33</v>
      </c>
      <c r="C31" s="21">
        <f t="shared" si="0"/>
        <v>1.4347826086956521</v>
      </c>
      <c r="D31" s="25"/>
      <c r="E31" s="25"/>
      <c r="F31" s="25">
        <v>23</v>
      </c>
      <c r="G31" s="25"/>
      <c r="H31" s="25"/>
      <c r="I31" s="25"/>
      <c r="J31" s="25"/>
      <c r="K31" s="25"/>
      <c r="L31" s="25"/>
      <c r="M31" s="20"/>
      <c r="N31" s="20"/>
      <c r="O31" s="20">
        <f t="shared" si="2"/>
        <v>23</v>
      </c>
      <c r="P31" s="18"/>
    </row>
    <row r="32" spans="1:16">
      <c r="A32" s="19" t="s">
        <v>42</v>
      </c>
      <c r="B32" s="20"/>
      <c r="C32" s="21" t="e">
        <f t="shared" si="0"/>
        <v>#DIV/0!</v>
      </c>
      <c r="D32" s="23"/>
      <c r="E32" s="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8"/>
    </row>
    <row r="33" spans="1:16">
      <c r="A33" s="19" t="s">
        <v>43</v>
      </c>
      <c r="B33" s="20">
        <v>54</v>
      </c>
      <c r="C33" s="21">
        <f t="shared" si="0"/>
        <v>1.2272727272727273</v>
      </c>
      <c r="D33" s="23"/>
      <c r="E33" s="24"/>
      <c r="F33" s="20">
        <v>43</v>
      </c>
      <c r="G33" s="20">
        <v>1</v>
      </c>
      <c r="H33" s="20"/>
      <c r="I33" s="20"/>
      <c r="J33" s="20"/>
      <c r="K33" s="20"/>
      <c r="L33" s="20"/>
      <c r="M33" s="20"/>
      <c r="N33" s="20"/>
      <c r="O33" s="20">
        <f t="shared" ref="O33:O41" si="3">SUM(D33:N33)</f>
        <v>44</v>
      </c>
      <c r="P33" s="18"/>
    </row>
    <row r="34" spans="1:16">
      <c r="A34" s="19" t="s">
        <v>44</v>
      </c>
      <c r="B34" s="20">
        <v>8</v>
      </c>
      <c r="C34" s="21">
        <f t="shared" si="0"/>
        <v>1.3333333333333333</v>
      </c>
      <c r="D34" s="23"/>
      <c r="E34" s="24"/>
      <c r="F34" s="20">
        <v>4</v>
      </c>
      <c r="G34" s="20"/>
      <c r="H34" s="20"/>
      <c r="I34" s="20"/>
      <c r="J34" s="20"/>
      <c r="K34" s="20">
        <v>2</v>
      </c>
      <c r="L34" s="20"/>
      <c r="M34" s="20"/>
      <c r="N34" s="20"/>
      <c r="O34" s="20">
        <f t="shared" si="3"/>
        <v>6</v>
      </c>
      <c r="P34" s="18"/>
    </row>
    <row r="35" spans="1:16">
      <c r="A35" s="19" t="s">
        <v>45</v>
      </c>
      <c r="B35" s="20">
        <v>15</v>
      </c>
      <c r="C35" s="21">
        <f t="shared" si="0"/>
        <v>1</v>
      </c>
      <c r="D35" s="23"/>
      <c r="E35" s="24"/>
      <c r="F35" s="20">
        <v>15</v>
      </c>
      <c r="G35" s="20"/>
      <c r="H35" s="20"/>
      <c r="I35" s="20"/>
      <c r="J35" s="20"/>
      <c r="K35" s="20"/>
      <c r="L35" s="20"/>
      <c r="M35" s="20"/>
      <c r="N35" s="20"/>
      <c r="O35" s="20">
        <f t="shared" si="3"/>
        <v>15</v>
      </c>
      <c r="P35" s="18"/>
    </row>
    <row r="36" spans="1:16">
      <c r="A36" s="19" t="s">
        <v>46</v>
      </c>
      <c r="B36" s="20">
        <v>48</v>
      </c>
      <c r="C36" s="21">
        <f t="shared" si="0"/>
        <v>1.7142857142857142</v>
      </c>
      <c r="D36" s="23"/>
      <c r="E36" s="24"/>
      <c r="F36" s="20">
        <v>28</v>
      </c>
      <c r="G36" s="20"/>
      <c r="H36" s="20"/>
      <c r="I36" s="20"/>
      <c r="J36" s="20"/>
      <c r="K36" s="20"/>
      <c r="L36" s="20"/>
      <c r="M36" s="20"/>
      <c r="N36" s="20"/>
      <c r="O36" s="20">
        <f t="shared" si="3"/>
        <v>28</v>
      </c>
      <c r="P36" s="18"/>
    </row>
    <row r="37" spans="1:16">
      <c r="A37" s="19" t="s">
        <v>47</v>
      </c>
      <c r="B37" s="20">
        <v>31</v>
      </c>
      <c r="C37" s="21">
        <f t="shared" si="0"/>
        <v>1.2916666666666667</v>
      </c>
      <c r="D37" s="23"/>
      <c r="E37" s="24"/>
      <c r="F37" s="20">
        <v>24</v>
      </c>
      <c r="G37" s="20"/>
      <c r="H37" s="20"/>
      <c r="I37" s="20"/>
      <c r="J37" s="20"/>
      <c r="K37" s="20"/>
      <c r="L37" s="20"/>
      <c r="M37" s="20"/>
      <c r="N37" s="20"/>
      <c r="O37" s="20">
        <f t="shared" si="3"/>
        <v>24</v>
      </c>
      <c r="P37" s="18"/>
    </row>
    <row r="38" spans="1:16">
      <c r="A38" s="19" t="s">
        <v>48</v>
      </c>
      <c r="B38" s="20">
        <v>90</v>
      </c>
      <c r="C38" s="21">
        <f t="shared" si="0"/>
        <v>1.3432835820895523</v>
      </c>
      <c r="D38" s="23"/>
      <c r="E38" s="24"/>
      <c r="F38" s="20">
        <v>64</v>
      </c>
      <c r="G38" s="20">
        <v>3</v>
      </c>
      <c r="H38" s="20"/>
      <c r="I38" s="20"/>
      <c r="J38" s="20"/>
      <c r="K38" s="20"/>
      <c r="L38" s="20"/>
      <c r="M38" s="20"/>
      <c r="N38" s="20"/>
      <c r="O38" s="20">
        <f t="shared" si="3"/>
        <v>67</v>
      </c>
      <c r="P38" s="18"/>
    </row>
    <row r="39" spans="1:16">
      <c r="A39" s="19" t="s">
        <v>49</v>
      </c>
      <c r="B39" s="20">
        <v>94</v>
      </c>
      <c r="C39" s="21">
        <f t="shared" si="0"/>
        <v>1.2702702702702702</v>
      </c>
      <c r="D39" s="23"/>
      <c r="E39" s="24"/>
      <c r="F39" s="20">
        <v>74</v>
      </c>
      <c r="G39" s="20"/>
      <c r="H39" s="20"/>
      <c r="I39" s="20"/>
      <c r="J39" s="20"/>
      <c r="K39" s="20"/>
      <c r="L39" s="20"/>
      <c r="M39" s="20"/>
      <c r="N39" s="20"/>
      <c r="O39" s="20">
        <f t="shared" si="3"/>
        <v>74</v>
      </c>
      <c r="P39" s="18"/>
    </row>
    <row r="40" spans="1:16">
      <c r="A40" s="19" t="s">
        <v>50</v>
      </c>
      <c r="B40" s="22">
        <v>29</v>
      </c>
      <c r="C40" s="21">
        <f t="shared" si="0"/>
        <v>1.8125</v>
      </c>
      <c r="D40" s="24"/>
      <c r="E40" s="24"/>
      <c r="F40" s="22"/>
      <c r="G40" s="22"/>
      <c r="H40" s="22">
        <v>16</v>
      </c>
      <c r="I40" s="22"/>
      <c r="J40" s="22"/>
      <c r="K40" s="22"/>
      <c r="L40" s="22"/>
      <c r="M40" s="22"/>
      <c r="N40" s="22"/>
      <c r="O40" s="22">
        <f t="shared" si="3"/>
        <v>16</v>
      </c>
      <c r="P40" s="18"/>
    </row>
    <row r="41" spans="1:16">
      <c r="A41" s="19" t="s">
        <v>51</v>
      </c>
      <c r="B41" s="20">
        <v>14</v>
      </c>
      <c r="C41" s="21">
        <f t="shared" si="0"/>
        <v>2</v>
      </c>
      <c r="D41" s="23"/>
      <c r="E41" s="24"/>
      <c r="F41" s="20">
        <v>7</v>
      </c>
      <c r="G41" s="20"/>
      <c r="H41" s="20"/>
      <c r="I41" s="20"/>
      <c r="J41" s="20"/>
      <c r="K41" s="20"/>
      <c r="L41" s="20"/>
      <c r="M41" s="20"/>
      <c r="N41" s="20"/>
      <c r="O41" s="20">
        <f t="shared" si="3"/>
        <v>7</v>
      </c>
      <c r="P41" s="18"/>
    </row>
    <row r="42" spans="1:16">
      <c r="A42" s="19" t="s">
        <v>52</v>
      </c>
      <c r="B42" s="20"/>
      <c r="C42" s="21" t="e">
        <f t="shared" si="0"/>
        <v>#DIV/0!</v>
      </c>
      <c r="D42" s="23"/>
      <c r="E42" s="24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8"/>
    </row>
    <row r="43" spans="1:16">
      <c r="A43" s="19" t="s">
        <v>53</v>
      </c>
      <c r="B43" s="20">
        <v>15</v>
      </c>
      <c r="C43" s="21">
        <f t="shared" si="0"/>
        <v>1.3636363636363635</v>
      </c>
      <c r="D43" s="23"/>
      <c r="E43" s="24"/>
      <c r="F43" s="20">
        <v>0</v>
      </c>
      <c r="G43" s="20">
        <v>2</v>
      </c>
      <c r="H43" s="20"/>
      <c r="I43" s="20"/>
      <c r="J43" s="20"/>
      <c r="K43" s="20"/>
      <c r="L43" s="20"/>
      <c r="M43" s="20">
        <v>9</v>
      </c>
      <c r="N43" s="20"/>
      <c r="O43" s="20">
        <f t="shared" ref="O43:O52" si="4">SUM(D43:N43)</f>
        <v>11</v>
      </c>
      <c r="P43" s="18"/>
    </row>
    <row r="44" spans="1:16">
      <c r="A44" s="19" t="s">
        <v>54</v>
      </c>
      <c r="B44" s="20">
        <v>403</v>
      </c>
      <c r="C44" s="21">
        <f t="shared" si="0"/>
        <v>1.3344370860927153</v>
      </c>
      <c r="D44" s="23"/>
      <c r="E44" s="24"/>
      <c r="F44" s="20">
        <v>2</v>
      </c>
      <c r="G44" s="20">
        <v>263</v>
      </c>
      <c r="H44" s="20">
        <v>7</v>
      </c>
      <c r="I44" s="20"/>
      <c r="J44" s="20">
        <v>22</v>
      </c>
      <c r="K44" s="20">
        <v>2</v>
      </c>
      <c r="L44" s="20"/>
      <c r="M44" s="20">
        <v>6</v>
      </c>
      <c r="N44" s="20"/>
      <c r="O44" s="20">
        <f t="shared" si="4"/>
        <v>302</v>
      </c>
      <c r="P44" s="18"/>
    </row>
    <row r="45" spans="1:16">
      <c r="A45" s="19" t="s">
        <v>55</v>
      </c>
      <c r="B45" s="20">
        <v>56</v>
      </c>
      <c r="C45" s="21">
        <f t="shared" si="0"/>
        <v>1.1666666666666667</v>
      </c>
      <c r="D45" s="23"/>
      <c r="E45" s="24"/>
      <c r="F45" s="20">
        <v>12</v>
      </c>
      <c r="G45" s="20"/>
      <c r="H45" s="20">
        <v>32</v>
      </c>
      <c r="I45" s="20"/>
      <c r="J45" s="20"/>
      <c r="K45" s="20">
        <v>2</v>
      </c>
      <c r="L45" s="20"/>
      <c r="M45" s="20">
        <v>2</v>
      </c>
      <c r="N45" s="20"/>
      <c r="O45" s="20">
        <f t="shared" si="4"/>
        <v>48</v>
      </c>
      <c r="P45" s="18"/>
    </row>
    <row r="46" spans="1:16">
      <c r="A46" s="19" t="s">
        <v>56</v>
      </c>
      <c r="B46" s="20">
        <v>46</v>
      </c>
      <c r="C46" s="21">
        <f t="shared" si="0"/>
        <v>1.2432432432432432</v>
      </c>
      <c r="D46" s="23"/>
      <c r="E46" s="24"/>
      <c r="F46" s="20">
        <v>0</v>
      </c>
      <c r="G46" s="20">
        <v>25</v>
      </c>
      <c r="H46" s="20">
        <v>4</v>
      </c>
      <c r="I46" s="20">
        <v>1</v>
      </c>
      <c r="J46" s="20">
        <v>1</v>
      </c>
      <c r="K46" s="20"/>
      <c r="L46" s="20"/>
      <c r="M46" s="20">
        <v>6</v>
      </c>
      <c r="N46" s="20"/>
      <c r="O46" s="20">
        <f t="shared" si="4"/>
        <v>37</v>
      </c>
      <c r="P46" s="18"/>
    </row>
    <row r="47" spans="1:16">
      <c r="A47" s="19" t="s">
        <v>57</v>
      </c>
      <c r="B47" s="20">
        <v>2</v>
      </c>
      <c r="C47" s="21">
        <f t="shared" si="0"/>
        <v>2</v>
      </c>
      <c r="D47" s="23"/>
      <c r="E47" s="24"/>
      <c r="F47" s="20">
        <v>0</v>
      </c>
      <c r="G47" s="20"/>
      <c r="H47" s="20">
        <v>1</v>
      </c>
      <c r="I47" s="20"/>
      <c r="J47" s="20"/>
      <c r="K47" s="20"/>
      <c r="L47" s="20"/>
      <c r="M47" s="20"/>
      <c r="N47" s="20"/>
      <c r="O47" s="20">
        <f t="shared" si="4"/>
        <v>1</v>
      </c>
      <c r="P47" s="26"/>
    </row>
    <row r="48" spans="1:16" s="65" customFormat="1">
      <c r="A48" s="42" t="s">
        <v>58</v>
      </c>
      <c r="B48" s="62">
        <v>9</v>
      </c>
      <c r="C48" s="41">
        <f t="shared" si="0"/>
        <v>4.5</v>
      </c>
      <c r="D48" s="62"/>
      <c r="E48" s="63"/>
      <c r="F48" s="62">
        <v>2</v>
      </c>
      <c r="G48" s="62"/>
      <c r="H48" s="62"/>
      <c r="I48" s="62"/>
      <c r="J48" s="62"/>
      <c r="K48" s="62"/>
      <c r="L48" s="62"/>
      <c r="M48" s="62"/>
      <c r="N48" s="62"/>
      <c r="O48" s="62">
        <f t="shared" si="4"/>
        <v>2</v>
      </c>
      <c r="P48" s="64"/>
    </row>
    <row r="49" spans="1:16">
      <c r="A49" s="19" t="s">
        <v>59</v>
      </c>
      <c r="B49" s="20">
        <v>26</v>
      </c>
      <c r="C49" s="21">
        <f t="shared" si="0"/>
        <v>1.368421052631579</v>
      </c>
      <c r="D49" s="23"/>
      <c r="E49" s="24"/>
      <c r="F49" s="20">
        <v>7</v>
      </c>
      <c r="G49" s="20">
        <v>3</v>
      </c>
      <c r="H49" s="20">
        <v>9</v>
      </c>
      <c r="I49" s="20"/>
      <c r="J49" s="20"/>
      <c r="K49" s="20"/>
      <c r="L49" s="20"/>
      <c r="M49" s="20"/>
      <c r="N49" s="20"/>
      <c r="O49" s="20">
        <f t="shared" si="4"/>
        <v>19</v>
      </c>
      <c r="P49" s="18"/>
    </row>
    <row r="50" spans="1:16">
      <c r="A50" s="19" t="s">
        <v>60</v>
      </c>
      <c r="B50" s="20">
        <v>12</v>
      </c>
      <c r="C50" s="21">
        <f t="shared" si="0"/>
        <v>1.3333333333333333</v>
      </c>
      <c r="D50" s="23"/>
      <c r="E50" s="24"/>
      <c r="F50" s="20">
        <v>1</v>
      </c>
      <c r="G50" s="20">
        <v>3</v>
      </c>
      <c r="H50" s="20">
        <v>4</v>
      </c>
      <c r="I50" s="20"/>
      <c r="J50" s="20"/>
      <c r="K50" s="20">
        <v>1</v>
      </c>
      <c r="L50" s="20"/>
      <c r="M50" s="20"/>
      <c r="N50" s="20"/>
      <c r="O50" s="20">
        <f t="shared" si="4"/>
        <v>9</v>
      </c>
      <c r="P50" s="18"/>
    </row>
    <row r="51" spans="1:16">
      <c r="A51" s="19" t="s">
        <v>61</v>
      </c>
      <c r="B51" s="20">
        <v>19</v>
      </c>
      <c r="C51" s="21">
        <f t="shared" si="0"/>
        <v>1.4615384615384615</v>
      </c>
      <c r="D51" s="23"/>
      <c r="E51" s="24"/>
      <c r="F51" s="20">
        <v>8</v>
      </c>
      <c r="G51" s="20">
        <v>4</v>
      </c>
      <c r="H51" s="20">
        <v>1</v>
      </c>
      <c r="I51" s="20"/>
      <c r="J51" s="20"/>
      <c r="K51" s="20">
        <v>0</v>
      </c>
      <c r="L51" s="20"/>
      <c r="M51" s="20"/>
      <c r="N51" s="20"/>
      <c r="O51" s="20">
        <f t="shared" si="4"/>
        <v>13</v>
      </c>
      <c r="P51" s="18"/>
    </row>
    <row r="52" spans="1:16">
      <c r="A52" s="19" t="s">
        <v>62</v>
      </c>
      <c r="B52" s="20">
        <v>6</v>
      </c>
      <c r="C52" s="21">
        <f t="shared" si="0"/>
        <v>2</v>
      </c>
      <c r="D52" s="23"/>
      <c r="E52" s="24"/>
      <c r="F52" s="20"/>
      <c r="G52" s="20">
        <v>1</v>
      </c>
      <c r="H52" s="20">
        <v>2</v>
      </c>
      <c r="I52" s="20"/>
      <c r="J52" s="20"/>
      <c r="K52" s="20">
        <v>0</v>
      </c>
      <c r="L52" s="20"/>
      <c r="M52" s="20"/>
      <c r="N52" s="20"/>
      <c r="O52" s="20">
        <f t="shared" si="4"/>
        <v>3</v>
      </c>
      <c r="P52" s="18"/>
    </row>
    <row r="53" spans="1:16">
      <c r="A53" s="19" t="s">
        <v>63</v>
      </c>
      <c r="B53" s="20"/>
      <c r="C53" s="21" t="e">
        <f t="shared" si="0"/>
        <v>#DIV/0!</v>
      </c>
      <c r="D53" s="23"/>
      <c r="E53" s="24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8"/>
    </row>
    <row r="54" spans="1:16">
      <c r="A54" s="19" t="s">
        <v>64</v>
      </c>
      <c r="B54" s="20">
        <v>25</v>
      </c>
      <c r="C54" s="21">
        <f t="shared" si="0"/>
        <v>1.4705882352941178</v>
      </c>
      <c r="D54" s="23"/>
      <c r="E54" s="24"/>
      <c r="F54" s="20">
        <v>16</v>
      </c>
      <c r="G54" s="20">
        <v>1</v>
      </c>
      <c r="H54" s="20"/>
      <c r="I54" s="20"/>
      <c r="J54" s="20"/>
      <c r="K54" s="20"/>
      <c r="L54" s="20"/>
      <c r="M54" s="20"/>
      <c r="N54" s="20"/>
      <c r="O54" s="20">
        <f>SUM(D54:N54)</f>
        <v>17</v>
      </c>
      <c r="P54" s="18"/>
    </row>
    <row r="55" spans="1:16" s="65" customFormat="1">
      <c r="A55" s="42" t="s">
        <v>65</v>
      </c>
      <c r="B55" s="62">
        <v>1047</v>
      </c>
      <c r="C55" s="41">
        <f>B55/O55</f>
        <v>2.9492957746478874</v>
      </c>
      <c r="D55" s="62">
        <v>1</v>
      </c>
      <c r="E55" s="63"/>
      <c r="F55" s="62">
        <v>351</v>
      </c>
      <c r="G55" s="62">
        <v>3</v>
      </c>
      <c r="H55" s="62"/>
      <c r="I55" s="62"/>
      <c r="J55" s="62"/>
      <c r="K55" s="62"/>
      <c r="L55" s="62"/>
      <c r="M55" s="62"/>
      <c r="N55" s="62"/>
      <c r="O55" s="62">
        <f>SUM(D55:N55)</f>
        <v>355</v>
      </c>
      <c r="P55" s="64"/>
    </row>
    <row r="56" spans="1:16">
      <c r="A56" s="19" t="s">
        <v>66</v>
      </c>
      <c r="B56" s="20"/>
      <c r="C56" s="21" t="e">
        <f>B56/O56</f>
        <v>#DIV/0!</v>
      </c>
      <c r="D56" s="23"/>
      <c r="E56" s="24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8"/>
    </row>
    <row r="57" spans="1:16">
      <c r="A57" s="19" t="s">
        <v>67</v>
      </c>
      <c r="B57" s="20">
        <v>30</v>
      </c>
      <c r="C57" s="21">
        <f t="shared" ref="C57:C59" si="5">B57/O57</f>
        <v>1.25</v>
      </c>
      <c r="D57" s="23"/>
      <c r="E57" s="24"/>
      <c r="F57" s="20">
        <v>17</v>
      </c>
      <c r="G57" s="20">
        <v>7</v>
      </c>
      <c r="H57" s="20"/>
      <c r="I57" s="20"/>
      <c r="J57" s="20"/>
      <c r="K57" s="20"/>
      <c r="L57" s="20"/>
      <c r="M57" s="20"/>
      <c r="N57" s="20"/>
      <c r="O57" s="20">
        <f>SUM(D57:N57)</f>
        <v>24</v>
      </c>
      <c r="P57" s="18"/>
    </row>
    <row r="58" spans="1:16">
      <c r="A58" s="19" t="s">
        <v>68</v>
      </c>
      <c r="B58" s="20">
        <v>47</v>
      </c>
      <c r="C58" s="21">
        <f t="shared" si="5"/>
        <v>1.236842105263158</v>
      </c>
      <c r="D58" s="23"/>
      <c r="E58" s="24"/>
      <c r="F58" s="20">
        <v>34</v>
      </c>
      <c r="G58" s="20">
        <v>4</v>
      </c>
      <c r="H58" s="20"/>
      <c r="I58" s="20"/>
      <c r="J58" s="20"/>
      <c r="K58" s="20"/>
      <c r="L58" s="20"/>
      <c r="M58" s="20"/>
      <c r="N58" s="20"/>
      <c r="O58" s="20">
        <f>SUM(D58:N58)</f>
        <v>38</v>
      </c>
      <c r="P58" s="18"/>
    </row>
    <row r="59" spans="1:16">
      <c r="A59" s="19" t="s">
        <v>69</v>
      </c>
      <c r="B59" s="20">
        <v>88</v>
      </c>
      <c r="C59" s="21">
        <f t="shared" si="5"/>
        <v>1.3134328358208955</v>
      </c>
      <c r="D59" s="23"/>
      <c r="E59" s="24"/>
      <c r="F59" s="20">
        <v>67</v>
      </c>
      <c r="G59" s="20"/>
      <c r="H59" s="20"/>
      <c r="I59" s="20"/>
      <c r="J59" s="20"/>
      <c r="K59" s="20"/>
      <c r="L59" s="20"/>
      <c r="M59" s="20"/>
      <c r="N59" s="20"/>
      <c r="O59" s="20">
        <f>SUM(D59:N59)</f>
        <v>67</v>
      </c>
      <c r="P59" s="18"/>
    </row>
    <row r="60" spans="1:16">
      <c r="A60" s="27" t="s">
        <v>70</v>
      </c>
      <c r="B60" s="28">
        <f>SUM(B6:B59)</f>
        <v>6707</v>
      </c>
      <c r="C60" s="43">
        <f>B60/O60</f>
        <v>1.4526748971193415</v>
      </c>
      <c r="D60" s="29">
        <f t="shared" ref="D60:O60" si="6">SUM(D6:D59)</f>
        <v>1</v>
      </c>
      <c r="E60" s="29"/>
      <c r="F60" s="29">
        <f t="shared" si="6"/>
        <v>3431</v>
      </c>
      <c r="G60" s="28">
        <f t="shared" si="6"/>
        <v>1003</v>
      </c>
      <c r="H60" s="28">
        <f t="shared" si="6"/>
        <v>76</v>
      </c>
      <c r="I60" s="28">
        <f t="shared" si="6"/>
        <v>1</v>
      </c>
      <c r="J60" s="28">
        <f t="shared" si="6"/>
        <v>32</v>
      </c>
      <c r="K60" s="28">
        <f t="shared" si="6"/>
        <v>7</v>
      </c>
      <c r="L60" s="28">
        <f t="shared" si="6"/>
        <v>0</v>
      </c>
      <c r="M60" s="28">
        <f t="shared" si="6"/>
        <v>66</v>
      </c>
      <c r="N60" s="28"/>
      <c r="O60" s="28">
        <f t="shared" si="6"/>
        <v>4617</v>
      </c>
      <c r="P60" s="18"/>
    </row>
    <row r="61" spans="1:16">
      <c r="A61" s="30"/>
      <c r="B61" s="30"/>
      <c r="C61" s="31"/>
      <c r="D61" s="31"/>
      <c r="E61" s="31"/>
      <c r="F61" s="30"/>
      <c r="G61" s="30"/>
      <c r="H61" s="30"/>
      <c r="I61" s="30"/>
      <c r="J61" s="30"/>
      <c r="K61" s="30"/>
      <c r="L61" s="30"/>
      <c r="M61" s="30"/>
      <c r="N61" s="30"/>
      <c r="O61" s="32"/>
      <c r="P61" s="18"/>
    </row>
    <row r="62" spans="1:16" ht="15.75">
      <c r="A62" s="60" t="s">
        <v>80</v>
      </c>
      <c r="B62" s="60"/>
      <c r="C62" s="61"/>
      <c r="D62" s="61"/>
      <c r="E62" s="61"/>
      <c r="F62" s="60"/>
      <c r="G62" s="60"/>
      <c r="H62" s="60"/>
      <c r="I62" s="60"/>
      <c r="J62" s="60"/>
      <c r="K62" s="30"/>
      <c r="L62" s="30"/>
      <c r="M62" s="30"/>
      <c r="N62" s="30"/>
      <c r="O62" s="32"/>
      <c r="P62" s="18"/>
    </row>
    <row r="63" spans="1:16">
      <c r="C63" s="5"/>
      <c r="D63" s="5"/>
      <c r="E63" s="5"/>
      <c r="O63" s="5"/>
      <c r="P63" s="18"/>
    </row>
    <row r="64" spans="1:16">
      <c r="C64" s="5"/>
      <c r="D64" s="5"/>
      <c r="E64" s="5"/>
      <c r="O64" s="5"/>
      <c r="P64" s="18"/>
    </row>
    <row r="65" spans="1:16">
      <c r="C65" s="5"/>
      <c r="D65" s="5"/>
      <c r="E65" s="5"/>
      <c r="O65" s="5"/>
      <c r="P65" s="18"/>
    </row>
    <row r="66" spans="1:16">
      <c r="C66" s="5"/>
      <c r="D66" s="5"/>
      <c r="E66" s="5"/>
      <c r="O66" s="5"/>
      <c r="P66" s="18"/>
    </row>
    <row r="67" spans="1:16">
      <c r="C67" s="5"/>
      <c r="D67" s="5"/>
      <c r="E67" s="5"/>
      <c r="O67" s="5"/>
      <c r="P67" s="18"/>
    </row>
    <row r="68" spans="1:16">
      <c r="C68" s="5"/>
      <c r="D68" s="5"/>
      <c r="E68" s="5"/>
      <c r="O68" s="5"/>
      <c r="P68" s="18"/>
    </row>
    <row r="69" spans="1:16">
      <c r="C69" s="5"/>
      <c r="D69" s="5"/>
      <c r="E69" s="5"/>
      <c r="O69" s="5"/>
      <c r="P69" s="18"/>
    </row>
    <row r="70" spans="1:16">
      <c r="C70" s="5"/>
      <c r="D70" s="5"/>
      <c r="E70" s="5"/>
      <c r="O70" s="5"/>
      <c r="P70" s="18"/>
    </row>
    <row r="71" spans="1:16">
      <c r="C71" s="5"/>
      <c r="D71" s="5"/>
      <c r="E71" s="5"/>
      <c r="O71" s="5"/>
      <c r="P71" s="18"/>
    </row>
    <row r="72" spans="1:16" s="33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6"/>
    </row>
    <row r="73" spans="1:16">
      <c r="O73" s="34"/>
      <c r="P73" s="18"/>
    </row>
    <row r="74" spans="1:16">
      <c r="O74" s="34"/>
      <c r="P74" s="18"/>
    </row>
    <row r="75" spans="1:16">
      <c r="O75" s="34"/>
      <c r="P75" s="18"/>
    </row>
    <row r="76" spans="1:16">
      <c r="O76" s="34"/>
      <c r="P76" s="18"/>
    </row>
    <row r="77" spans="1:16">
      <c r="O77" s="34"/>
      <c r="P77" s="18"/>
    </row>
    <row r="78" spans="1:16">
      <c r="O78" s="34"/>
      <c r="P78" s="18"/>
    </row>
    <row r="79" spans="1:16">
      <c r="O79" s="34"/>
      <c r="P79" s="18"/>
    </row>
    <row r="80" spans="1:16">
      <c r="O80" s="34"/>
      <c r="P80" s="18"/>
    </row>
    <row r="81" spans="15:16">
      <c r="O81" s="34"/>
      <c r="P81" s="18"/>
    </row>
    <row r="82" spans="15:16">
      <c r="O82" s="34"/>
      <c r="P82" s="18"/>
    </row>
    <row r="83" spans="15:16">
      <c r="O83" s="34"/>
      <c r="P83" s="18"/>
    </row>
    <row r="84" spans="15:16">
      <c r="O84" s="34"/>
      <c r="P84" s="18"/>
    </row>
    <row r="85" spans="15:16">
      <c r="O85" s="34"/>
      <c r="P85" s="18"/>
    </row>
    <row r="86" spans="15:16">
      <c r="O86" s="34"/>
      <c r="P86" s="18"/>
    </row>
    <row r="87" spans="15:16">
      <c r="P87" s="18"/>
    </row>
    <row r="88" spans="15:16">
      <c r="P88" s="18"/>
    </row>
    <row r="89" spans="15:16">
      <c r="P89" s="18"/>
    </row>
    <row r="90" spans="15:16">
      <c r="P90" s="18"/>
    </row>
    <row r="91" spans="15:16">
      <c r="P91" s="18"/>
    </row>
    <row r="92" spans="15:16">
      <c r="P92" s="18"/>
    </row>
    <row r="93" spans="15:16">
      <c r="P93" s="18"/>
    </row>
    <row r="94" spans="15:16">
      <c r="P94" s="18"/>
    </row>
    <row r="95" spans="15:16">
      <c r="P95" s="18"/>
    </row>
    <row r="96" spans="15:16">
      <c r="P96" s="18"/>
    </row>
    <row r="97" spans="16:16">
      <c r="P97" s="18"/>
    </row>
    <row r="98" spans="16:16">
      <c r="P98" s="18"/>
    </row>
    <row r="99" spans="16:16">
      <c r="P99" s="18"/>
    </row>
    <row r="100" spans="16:16">
      <c r="P100" s="18"/>
    </row>
    <row r="101" spans="16:16">
      <c r="P101" s="18"/>
    </row>
    <row r="102" spans="16:16">
      <c r="P102" s="18"/>
    </row>
    <row r="103" spans="16:16">
      <c r="P103" s="18"/>
    </row>
    <row r="104" spans="16:16">
      <c r="P104" s="18"/>
    </row>
    <row r="105" spans="16:16">
      <c r="P105" s="18"/>
    </row>
    <row r="106" spans="16:16">
      <c r="P106" s="18"/>
    </row>
    <row r="107" spans="16:16">
      <c r="P107" s="18"/>
    </row>
    <row r="108" spans="16:16">
      <c r="P108" s="18"/>
    </row>
    <row r="109" spans="16:16">
      <c r="P109" s="18"/>
    </row>
    <row r="110" spans="16:16">
      <c r="P110" s="18"/>
    </row>
    <row r="111" spans="16:16">
      <c r="P111" s="18"/>
    </row>
    <row r="112" spans="16:16">
      <c r="P112" s="18"/>
    </row>
    <row r="113" spans="16:16">
      <c r="P113" s="18"/>
    </row>
    <row r="114" spans="16:16">
      <c r="P114" s="18"/>
    </row>
    <row r="115" spans="16:16" ht="13.9" customHeight="1">
      <c r="P115" s="18"/>
    </row>
    <row r="116" spans="16:16" ht="13.9" customHeight="1">
      <c r="P116" s="18"/>
    </row>
    <row r="117" spans="16:16">
      <c r="P117" s="18"/>
    </row>
    <row r="118" spans="16:16">
      <c r="P118" s="18"/>
    </row>
    <row r="119" spans="16:16">
      <c r="P119" s="18"/>
    </row>
    <row r="120" spans="16:16">
      <c r="P120" s="18"/>
    </row>
    <row r="121" spans="16:16">
      <c r="P121" s="18"/>
    </row>
    <row r="122" spans="16:16">
      <c r="P122" s="18"/>
    </row>
    <row r="123" spans="16:16">
      <c r="P123" s="18"/>
    </row>
    <row r="124" spans="16:16">
      <c r="P124" s="18"/>
    </row>
    <row r="125" spans="16:16">
      <c r="P125" s="18"/>
    </row>
    <row r="126" spans="16:16">
      <c r="P126" s="18"/>
    </row>
    <row r="127" spans="16:16">
      <c r="P127" s="18"/>
    </row>
    <row r="128" spans="16:16">
      <c r="P128" s="18"/>
    </row>
    <row r="129" spans="16:16">
      <c r="P129" s="18"/>
    </row>
    <row r="130" spans="16:16">
      <c r="P130" s="18"/>
    </row>
    <row r="131" spans="16:16">
      <c r="P131" s="18"/>
    </row>
    <row r="132" spans="16:16">
      <c r="P132" s="18"/>
    </row>
    <row r="133" spans="16:16">
      <c r="P133" s="18"/>
    </row>
    <row r="134" spans="16:16">
      <c r="P134" s="18"/>
    </row>
    <row r="135" spans="16:16">
      <c r="P135" s="18"/>
    </row>
    <row r="136" spans="16:16">
      <c r="P136" s="18"/>
    </row>
    <row r="137" spans="16:16">
      <c r="P137" s="18"/>
    </row>
    <row r="138" spans="16:16">
      <c r="P138" s="18"/>
    </row>
    <row r="139" spans="16:16">
      <c r="P139" s="18"/>
    </row>
    <row r="140" spans="16:16">
      <c r="P140" s="18"/>
    </row>
    <row r="141" spans="16:16">
      <c r="P141" s="18"/>
    </row>
    <row r="142" spans="16:16">
      <c r="P142" s="18"/>
    </row>
    <row r="143" spans="16:16">
      <c r="P143" s="18"/>
    </row>
    <row r="144" spans="16:16">
      <c r="P144" s="18"/>
    </row>
    <row r="145" spans="16:17">
      <c r="P145" s="18"/>
    </row>
    <row r="146" spans="16:17">
      <c r="P146" s="18"/>
    </row>
    <row r="147" spans="16:17">
      <c r="P147" s="18"/>
    </row>
    <row r="148" spans="16:17">
      <c r="P148" s="36"/>
    </row>
    <row r="149" spans="16:17">
      <c r="P149" s="36"/>
    </row>
    <row r="150" spans="16:17">
      <c r="P150" s="36"/>
      <c r="Q150" s="37"/>
    </row>
    <row r="151" spans="16:17">
      <c r="P151" s="36"/>
    </row>
    <row r="152" spans="16:17">
      <c r="P152" s="36"/>
    </row>
    <row r="153" spans="16:17">
      <c r="P153" s="36"/>
    </row>
    <row r="154" spans="16:17">
      <c r="P154" s="36"/>
    </row>
    <row r="155" spans="16:17">
      <c r="P155" s="36"/>
    </row>
    <row r="156" spans="16:17">
      <c r="P156" s="36"/>
    </row>
    <row r="157" spans="16:17">
      <c r="P157" s="36"/>
    </row>
    <row r="158" spans="16:17">
      <c r="P158" s="36"/>
    </row>
    <row r="159" spans="16:17">
      <c r="P159" s="18"/>
    </row>
    <row r="160" spans="16:17">
      <c r="P160" s="18"/>
    </row>
    <row r="161" spans="16:16">
      <c r="P161" s="18"/>
    </row>
    <row r="162" spans="16:16">
      <c r="P162" s="18"/>
    </row>
    <row r="163" spans="16:16">
      <c r="P163" s="18"/>
    </row>
    <row r="164" spans="16:16">
      <c r="P164" s="18"/>
    </row>
    <row r="165" spans="16:16">
      <c r="P165" s="18"/>
    </row>
    <row r="166" spans="16:16">
      <c r="P166" s="18"/>
    </row>
    <row r="167" spans="16:16">
      <c r="P167" s="18"/>
    </row>
    <row r="168" spans="16:16">
      <c r="P168" s="18"/>
    </row>
    <row r="169" spans="16:16">
      <c r="P169" s="18"/>
    </row>
    <row r="170" spans="16:16">
      <c r="P170" s="18"/>
    </row>
    <row r="171" spans="16:16">
      <c r="P171" s="18"/>
    </row>
    <row r="172" spans="16:16">
      <c r="P172" s="18"/>
    </row>
    <row r="173" spans="16:16">
      <c r="P173" s="18"/>
    </row>
    <row r="174" spans="16:16">
      <c r="P174" s="18"/>
    </row>
    <row r="175" spans="16:16">
      <c r="P175" s="18"/>
    </row>
    <row r="176" spans="16:16">
      <c r="P176" s="18"/>
    </row>
    <row r="177" spans="16:16">
      <c r="P177" s="18"/>
    </row>
    <row r="178" spans="16:16">
      <c r="P178" s="18"/>
    </row>
    <row r="179" spans="16:16">
      <c r="P179" s="18"/>
    </row>
    <row r="180" spans="16:16">
      <c r="P180" s="18"/>
    </row>
    <row r="181" spans="16:16">
      <c r="P181" s="18"/>
    </row>
    <row r="182" spans="16:16">
      <c r="P182" s="18"/>
    </row>
    <row r="183" spans="16:16">
      <c r="P183" s="18"/>
    </row>
    <row r="184" spans="16:16">
      <c r="P184" s="18"/>
    </row>
    <row r="185" spans="16:16">
      <c r="P185" s="18"/>
    </row>
    <row r="186" spans="16:16">
      <c r="P186" s="18"/>
    </row>
    <row r="187" spans="16:16">
      <c r="P187" s="18"/>
    </row>
    <row r="188" spans="16:16">
      <c r="P188" s="18"/>
    </row>
    <row r="189" spans="16:16">
      <c r="P189" s="18"/>
    </row>
    <row r="190" spans="16:16">
      <c r="P190" s="18"/>
    </row>
    <row r="191" spans="16:16">
      <c r="P191" s="18"/>
    </row>
    <row r="192" spans="16:16">
      <c r="P192" s="18"/>
    </row>
    <row r="193" spans="16:16">
      <c r="P193" s="18"/>
    </row>
    <row r="194" spans="16:16">
      <c r="P194" s="18"/>
    </row>
    <row r="195" spans="16:16">
      <c r="P195" s="18"/>
    </row>
    <row r="196" spans="16:16">
      <c r="P196" s="18"/>
    </row>
    <row r="197" spans="16:16">
      <c r="P197" s="18"/>
    </row>
    <row r="198" spans="16:16">
      <c r="P198" s="18"/>
    </row>
    <row r="199" spans="16:16">
      <c r="P199" s="18"/>
    </row>
    <row r="200" spans="16:16">
      <c r="P200" s="18"/>
    </row>
    <row r="201" spans="16:16">
      <c r="P201" s="18"/>
    </row>
    <row r="202" spans="16:16">
      <c r="P202" s="18"/>
    </row>
    <row r="203" spans="16:16">
      <c r="P203" s="18"/>
    </row>
    <row r="204" spans="16:16">
      <c r="P204" s="18"/>
    </row>
    <row r="205" spans="16:16">
      <c r="P205" s="18"/>
    </row>
    <row r="206" spans="16:16">
      <c r="P206" s="18"/>
    </row>
    <row r="207" spans="16:16">
      <c r="P207" s="18"/>
    </row>
    <row r="208" spans="16:16">
      <c r="P208" s="18"/>
    </row>
    <row r="209" spans="16:16">
      <c r="P209" s="18"/>
    </row>
    <row r="210" spans="16:16">
      <c r="P210" s="18"/>
    </row>
    <row r="211" spans="16:16">
      <c r="P211" s="18"/>
    </row>
    <row r="212" spans="16:16">
      <c r="P212" s="18"/>
    </row>
    <row r="213" spans="16:16">
      <c r="P213" s="18"/>
    </row>
    <row r="214" spans="16:16">
      <c r="P214" s="18"/>
    </row>
    <row r="215" spans="16:16">
      <c r="P215" s="18"/>
    </row>
    <row r="216" spans="16:16">
      <c r="P216" s="18"/>
    </row>
    <row r="217" spans="16:16">
      <c r="P217" s="18"/>
    </row>
    <row r="218" spans="16:16">
      <c r="P218" s="18"/>
    </row>
    <row r="219" spans="16:16">
      <c r="P219" s="18"/>
    </row>
    <row r="220" spans="16:16">
      <c r="P220" s="18"/>
    </row>
    <row r="221" spans="16:16">
      <c r="P221" s="18"/>
    </row>
    <row r="222" spans="16:16">
      <c r="P222" s="18"/>
    </row>
    <row r="223" spans="16:16">
      <c r="P223" s="18"/>
    </row>
    <row r="224" spans="16:16">
      <c r="P224" s="18"/>
    </row>
    <row r="225" spans="16:16">
      <c r="P225" s="18"/>
    </row>
    <row r="226" spans="16:16">
      <c r="P226" s="18"/>
    </row>
    <row r="227" spans="16:16">
      <c r="P227" s="18"/>
    </row>
    <row r="228" spans="16:16">
      <c r="P228" s="18"/>
    </row>
    <row r="229" spans="16:16">
      <c r="P229" s="18"/>
    </row>
    <row r="230" spans="16:16">
      <c r="P230" s="18"/>
    </row>
    <row r="231" spans="16:16">
      <c r="P231" s="18"/>
    </row>
    <row r="232" spans="16:16">
      <c r="P232" s="18"/>
    </row>
    <row r="233" spans="16:16">
      <c r="P233" s="18"/>
    </row>
    <row r="234" spans="16:16">
      <c r="P234" s="18"/>
    </row>
    <row r="235" spans="16:16">
      <c r="P235" s="18"/>
    </row>
    <row r="236" spans="16:16">
      <c r="P236" s="18"/>
    </row>
    <row r="237" spans="16:16">
      <c r="P237" s="18"/>
    </row>
    <row r="238" spans="16:16">
      <c r="P238" s="18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8"/>
    </row>
    <row r="244" spans="16:16">
      <c r="P244" s="11"/>
    </row>
    <row r="245" spans="16:16">
      <c r="P245" s="11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3" spans="16:16">
      <c r="P253" s="5"/>
    </row>
    <row r="254" spans="16:16">
      <c r="P254" s="5"/>
    </row>
    <row r="255" spans="16:16">
      <c r="P255" s="5"/>
    </row>
    <row r="256" spans="16:16">
      <c r="P256" s="5"/>
    </row>
    <row r="257" spans="16:16">
      <c r="P257" s="5"/>
    </row>
    <row r="258" spans="16:16">
      <c r="P258" s="5"/>
    </row>
    <row r="259" spans="16:16">
      <c r="P259" s="5"/>
    </row>
    <row r="260" spans="16:16">
      <c r="P260" s="5"/>
    </row>
    <row r="261" spans="16:16">
      <c r="P261" s="5"/>
    </row>
    <row r="262" spans="16:16">
      <c r="P262" s="5"/>
    </row>
    <row r="263" spans="16:16">
      <c r="P263" s="5"/>
    </row>
    <row r="264" spans="16:16">
      <c r="P264" s="5"/>
    </row>
    <row r="265" spans="16:16">
      <c r="P265" s="5"/>
    </row>
    <row r="266" spans="16:16">
      <c r="P266" s="5"/>
    </row>
    <row r="267" spans="16:16">
      <c r="P267" s="5"/>
    </row>
    <row r="268" spans="16:16">
      <c r="P268" s="5"/>
    </row>
    <row r="269" spans="16:16">
      <c r="P269" s="5"/>
    </row>
    <row r="270" spans="16:16">
      <c r="P270" s="5"/>
    </row>
    <row r="271" spans="16:16">
      <c r="P271" s="5"/>
    </row>
    <row r="272" spans="16:16">
      <c r="P272" s="5"/>
    </row>
    <row r="273" spans="16:16">
      <c r="P273" s="5"/>
    </row>
    <row r="274" spans="16:16">
      <c r="P274" s="5"/>
    </row>
    <row r="275" spans="16:16">
      <c r="P275" s="5"/>
    </row>
    <row r="276" spans="16:16">
      <c r="P276" s="5"/>
    </row>
    <row r="277" spans="16:16">
      <c r="P277" s="5"/>
    </row>
    <row r="278" spans="16:16">
      <c r="P278" s="5"/>
    </row>
    <row r="279" spans="16:16">
      <c r="P279" s="5"/>
    </row>
    <row r="280" spans="16:16">
      <c r="P280" s="5"/>
    </row>
    <row r="281" spans="16:16">
      <c r="P281" s="5"/>
    </row>
    <row r="282" spans="16:16">
      <c r="P282" s="5"/>
    </row>
    <row r="283" spans="16:16">
      <c r="P283" s="5"/>
    </row>
    <row r="284" spans="16:16">
      <c r="P284" s="5"/>
    </row>
    <row r="285" spans="16:16">
      <c r="P285" s="5"/>
    </row>
    <row r="286" spans="16:16">
      <c r="P286" s="5"/>
    </row>
    <row r="287" spans="16:16">
      <c r="P287" s="5"/>
    </row>
    <row r="288" spans="16:16">
      <c r="P288" s="5"/>
    </row>
    <row r="289" spans="16:16">
      <c r="P289" s="5"/>
    </row>
    <row r="290" spans="16:16">
      <c r="P290" s="5"/>
    </row>
    <row r="291" spans="16:16">
      <c r="P291" s="5"/>
    </row>
    <row r="292" spans="16:16">
      <c r="P292" s="5"/>
    </row>
    <row r="293" spans="16:16">
      <c r="P293" s="5"/>
    </row>
    <row r="294" spans="16:16">
      <c r="P294" s="5"/>
    </row>
    <row r="295" spans="16:16">
      <c r="P295" s="5"/>
    </row>
    <row r="296" spans="16:16">
      <c r="P296" s="5"/>
    </row>
    <row r="297" spans="16:16">
      <c r="P297" s="5"/>
    </row>
    <row r="298" spans="16:16">
      <c r="P298" s="5"/>
    </row>
    <row r="299" spans="16:16">
      <c r="P299" s="5"/>
    </row>
    <row r="300" spans="16:16">
      <c r="P300" s="5"/>
    </row>
    <row r="301" spans="16:16">
      <c r="P301" s="5"/>
    </row>
    <row r="302" spans="16:16">
      <c r="P302" s="5"/>
    </row>
    <row r="303" spans="16:16">
      <c r="P303" s="5"/>
    </row>
    <row r="304" spans="16:16">
      <c r="P304" s="5"/>
    </row>
    <row r="305" spans="16:16">
      <c r="P305" s="5"/>
    </row>
    <row r="306" spans="16:16">
      <c r="P306" s="5"/>
    </row>
    <row r="307" spans="16:16">
      <c r="P307" s="5"/>
    </row>
    <row r="308" spans="16:16">
      <c r="P308" s="5"/>
    </row>
    <row r="309" spans="16:16">
      <c r="P309" s="5"/>
    </row>
    <row r="310" spans="16:16">
      <c r="P310" s="5"/>
    </row>
    <row r="311" spans="16:16">
      <c r="P311" s="5"/>
    </row>
    <row r="312" spans="16:16">
      <c r="P312" s="5"/>
    </row>
    <row r="313" spans="16:16">
      <c r="P313" s="5"/>
    </row>
    <row r="314" spans="16:16">
      <c r="P314" s="5"/>
    </row>
    <row r="315" spans="16:16">
      <c r="P315" s="5"/>
    </row>
    <row r="316" spans="16:16">
      <c r="P316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Oct-Dec 2020</vt:lpstr>
      <vt:lpstr>'CT Ratio Oct-Dec 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dcterms:created xsi:type="dcterms:W3CDTF">2021-01-26T02:08:22Z</dcterms:created>
  <dcterms:modified xsi:type="dcterms:W3CDTF">2021-01-25T23:45:12Z</dcterms:modified>
</cp:coreProperties>
</file>